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Y:\22-23 Communications &amp; Industry Relations\Communications\Radio Letters\2026\Non-Commercial Radio Reporting Forms\"/>
    </mc:Choice>
  </mc:AlternateContent>
  <xr:revisionPtr revIDLastSave="0" documentId="13_ncr:1_{11527767-C6E4-4037-A083-F9C537A693F8}" xr6:coauthVersionLast="47" xr6:coauthVersionMax="47" xr10:uidLastSave="{00000000-0000-0000-0000-000000000000}"/>
  <bookViews>
    <workbookView xWindow="29925" yWindow="1125" windowWidth="21600" windowHeight="11175" xr2:uid="{00000000-000D-0000-FFFF-FFFF00000000}"/>
  </bookViews>
  <sheets>
    <sheet name="English-Language" sheetId="1" r:id="rId1"/>
  </sheets>
  <definedNames>
    <definedName name="_xlnm.Print_Area" localSheetId="0">'English-Language'!$A$1:$K$61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J41" i="1"/>
  <c r="H23" i="1"/>
  <c r="H33" i="1" s="1"/>
  <c r="C43" i="1"/>
  <c r="H25" i="1" l="1"/>
  <c r="H35" i="1" l="1"/>
  <c r="H27" i="1"/>
  <c r="H37" i="1" l="1"/>
  <c r="H39" i="1" s="1"/>
  <c r="J39" i="1" s="1"/>
  <c r="H29" i="1"/>
  <c r="J43" i="1" l="1"/>
  <c r="J45" i="1" s="1"/>
</calcChain>
</file>

<file path=xl/sharedStrings.xml><?xml version="1.0" encoding="utf-8"?>
<sst xmlns="http://schemas.openxmlformats.org/spreadsheetml/2006/main" count="63" uniqueCount="59">
  <si>
    <t>Telephone:</t>
  </si>
  <si>
    <t>Fax:</t>
  </si>
  <si>
    <t>+</t>
  </si>
  <si>
    <t>=</t>
  </si>
  <si>
    <t>A</t>
  </si>
  <si>
    <t>C</t>
  </si>
  <si>
    <t>D</t>
  </si>
  <si>
    <t>Signature:</t>
  </si>
  <si>
    <t>Date:</t>
  </si>
  <si>
    <t>C-1</t>
  </si>
  <si>
    <t>C-2</t>
  </si>
  <si>
    <t>C-3</t>
  </si>
  <si>
    <t>B</t>
  </si>
  <si>
    <t>D-1</t>
  </si>
  <si>
    <t>D-2</t>
  </si>
  <si>
    <t>D-3</t>
  </si>
  <si>
    <t>E</t>
  </si>
  <si>
    <t>Name (please print):</t>
  </si>
  <si>
    <t>Title (please print):</t>
  </si>
  <si>
    <t>English</t>
  </si>
  <si>
    <t>Annual Reporting Form: English-Language Stations</t>
  </si>
  <si>
    <t xml:space="preserve">Call Letters of Station: </t>
  </si>
  <si>
    <t xml:space="preserve">Owner: </t>
  </si>
  <si>
    <t xml:space="preserve">Contact Name: </t>
  </si>
  <si>
    <t xml:space="preserve">Address: </t>
  </si>
  <si>
    <t xml:space="preserve">E-mail: </t>
  </si>
  <si>
    <t>Royalty Payment:</t>
  </si>
  <si>
    <t>►</t>
  </si>
  <si>
    <t>Reproduction of Musical Works by Non-Commercial Radio Stations</t>
  </si>
  <si>
    <t>F</t>
  </si>
  <si>
    <t>Province:</t>
  </si>
  <si>
    <t>Gross Operating Costs of Station:</t>
  </si>
  <si>
    <t>0.1472% x C-1</t>
  </si>
  <si>
    <t>0.2852% x C-2</t>
  </si>
  <si>
    <t>0.4232% x C-3</t>
  </si>
  <si>
    <t>56 Wellesley Street West, Suite 320</t>
  </si>
  <si>
    <t>Toronto, Ontario M5S 2S3</t>
  </si>
  <si>
    <t>CMRRA</t>
  </si>
  <si>
    <t>Tax:</t>
  </si>
  <si>
    <t>at $96 flat rate</t>
  </si>
  <si>
    <t>Postal Code:</t>
  </si>
  <si>
    <r>
      <t>Check calculation</t>
    </r>
    <r>
      <rPr>
        <b/>
        <sz val="12"/>
        <rFont val="Arial"/>
        <family val="2"/>
      </rPr>
      <t xml:space="preserve"> </t>
    </r>
    <r>
      <rPr>
        <sz val="12"/>
        <rFont val="Arial"/>
        <family val="2"/>
      </rPr>
      <t>(add C-1, C-2 and C-3; total should equal C above):</t>
    </r>
  </si>
  <si>
    <r>
      <t>English or French Language:</t>
    </r>
    <r>
      <rPr>
        <b/>
        <vertAlign val="superscript"/>
        <sz val="13"/>
        <rFont val="Arial"/>
        <family val="2"/>
      </rPr>
      <t>1</t>
    </r>
    <r>
      <rPr>
        <b/>
        <sz val="13"/>
        <rFont val="Arial"/>
        <family val="2"/>
      </rPr>
      <t xml:space="preserve"> </t>
    </r>
  </si>
  <si>
    <r>
      <t xml:space="preserve">Royalty Payment </t>
    </r>
    <r>
      <rPr>
        <sz val="12"/>
        <rFont val="Arial"/>
        <family val="2"/>
      </rPr>
      <t>(add D-1, D-2 and D-3):</t>
    </r>
  </si>
  <si>
    <r>
      <t>Tax on Royalty Payment</t>
    </r>
    <r>
      <rPr>
        <sz val="13"/>
        <rFont val="Arial"/>
        <family val="2"/>
      </rPr>
      <t xml:space="preserve"> </t>
    </r>
    <r>
      <rPr>
        <sz val="12"/>
        <rFont val="Arial"/>
        <family val="2"/>
      </rPr>
      <t>(% x D+E):</t>
    </r>
  </si>
  <si>
    <r>
      <t>TOTAL AMOUNT OWING</t>
    </r>
    <r>
      <rPr>
        <b/>
        <sz val="12"/>
        <rFont val="Arial"/>
        <family val="2"/>
      </rPr>
      <t xml:space="preserve"> </t>
    </r>
    <r>
      <rPr>
        <sz val="12"/>
        <rFont val="Arial"/>
        <family val="2"/>
      </rPr>
      <t>(add D, E &amp; F):</t>
    </r>
  </si>
  <si>
    <t>Portion of Gross Operating Costs of Station that is ≤ $625,000 (this amount can be no higher than $625,000)</t>
  </si>
  <si>
    <t>Portion of Gross Operating Costs of Station that is &gt; $625,000 and ≤ $1,250,000 (this amount can be no higher than $625,000)</t>
  </si>
  <si>
    <t>Portion of Gross Operating Costs of Station that is &gt; $1,250,000</t>
  </si>
  <si>
    <t>Select Yes or No</t>
  </si>
  <si>
    <r>
      <t>Webcasts, Downloads and On Demand Streams:</t>
    </r>
    <r>
      <rPr>
        <b/>
        <vertAlign val="superscript"/>
        <sz val="13"/>
        <rFont val="Arial"/>
        <family val="2"/>
      </rPr>
      <t>2</t>
    </r>
  </si>
  <si>
    <r>
      <rPr>
        <i/>
        <vertAlign val="superscript"/>
        <sz val="10"/>
        <rFont val="Arial"/>
        <family val="2"/>
      </rPr>
      <t xml:space="preserve">2 </t>
    </r>
    <r>
      <rPr>
        <b/>
        <i/>
        <sz val="10"/>
        <rFont val="Arial"/>
        <family val="2"/>
      </rPr>
      <t>Webcasts, Downloads and On Demand Streams</t>
    </r>
    <r>
      <rPr>
        <i/>
        <sz val="10"/>
        <rFont val="Arial"/>
        <family val="2"/>
      </rPr>
      <t xml:space="preserve"> means the transmission of a musical work in a file to end users in Canada, via the Internet or another similar digital network, excluding simulcasting, as part of a webcast, or if the file contains a program segment, as a download, on-demand stream, or as part of a webcast. Annual royalties payable to CMRRA is $96.00 plus taxes. 
</t>
    </r>
  </si>
  <si>
    <t>The undersigned certifies the foregoing information to be, to the best of his or her knowledge, true and complete and calculated in accordance with the Agreement between CMRRA and NCRA/ANREC, ARCC and ARCQ respecting non-commercial radio stations. The undersigned has reviewed such books and records and has made such investigations as the undersigned considers necessary or advisable for the purpose of certifying the matters set out above.</t>
  </si>
  <si>
    <r>
      <rPr>
        <b/>
        <i/>
        <vertAlign val="superscript"/>
        <sz val="10"/>
        <rFont val="Arial"/>
        <family val="2"/>
      </rPr>
      <t xml:space="preserve">1 </t>
    </r>
    <r>
      <rPr>
        <i/>
        <sz val="10"/>
        <rFont val="Arial"/>
        <family val="2"/>
      </rPr>
      <t xml:space="preserve">An </t>
    </r>
    <r>
      <rPr>
        <b/>
        <i/>
        <sz val="10"/>
        <rFont val="Arial"/>
        <family val="2"/>
      </rPr>
      <t>English non-commercial radio station</t>
    </r>
    <r>
      <rPr>
        <i/>
        <sz val="10"/>
        <rFont val="Arial"/>
        <family val="2"/>
      </rPr>
      <t xml:space="preserve"> means a station, other than the CBC, licensed by the CRTC as a station owned or operated by a not-for-profit corporation or organization. A</t>
    </r>
    <r>
      <rPr>
        <b/>
        <i/>
        <sz val="10"/>
        <rFont val="Arial"/>
        <family val="2"/>
      </rPr>
      <t xml:space="preserve"> French non-commercial radio station </t>
    </r>
    <r>
      <rPr>
        <i/>
        <sz val="10"/>
        <rFont val="Arial"/>
        <family val="2"/>
      </rPr>
      <t xml:space="preserve">means a station that is licensed by the CRTC to operate in the French language or as an ethnic station.  
</t>
    </r>
  </si>
  <si>
    <t>Email: ncr@cmrra.ca, Tel: 416-926-1966</t>
  </si>
  <si>
    <t xml:space="preserve">Please complete all sections of the form highlighted in yellow and email the completed report along with the station's financial statement to ncr@cmrra.ca. For stations with gross operating costs of 1.25 million or greater, audited financial statements are required.                                                                                                                                                                                                                                                                                                                                                                                                                                                                                                                           </t>
  </si>
  <si>
    <t>Royalty fees due under this report must be made payable to CMRRA.</t>
  </si>
  <si>
    <t>Reporting Year:</t>
  </si>
  <si>
    <t>Non-Commercial Radio English Report Form - V.1.2. - Janaury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</si>
</sst>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0.00_-;\-* #,##0.00_-;_-* &quot;-&quot;??_-;_-@_-"/>
  </numFmts>
  <fonts count="19" x14ac:knownFonts="1">
    <font>
      <sz val="10"/>
      <name val="Arial"/>
    </font>
    <font>
      <sz val="10"/>
      <name val="Arial"/>
      <family val="2"/>
    </font>
    <font>
      <sz val="14"/>
      <name val="Arial"/>
      <family val="2"/>
    </font>
    <font>
      <b/>
      <sz val="14"/>
      <name val="Arial"/>
      <family val="2"/>
    </font>
    <font>
      <i/>
      <sz val="14"/>
      <name val="Arial"/>
      <family val="2"/>
    </font>
    <font>
      <sz val="13"/>
      <name val="Arial"/>
      <family val="2"/>
    </font>
    <font>
      <sz val="12"/>
      <name val="Arial"/>
      <family val="2"/>
    </font>
    <font>
      <b/>
      <sz val="20"/>
      <name val="Arial"/>
      <family val="2"/>
    </font>
    <font>
      <b/>
      <u/>
      <sz val="20"/>
      <name val="Arial"/>
      <family val="2"/>
    </font>
    <font>
      <sz val="16"/>
      <name val="Arial"/>
      <family val="2"/>
    </font>
    <font>
      <b/>
      <sz val="12"/>
      <name val="Arial"/>
      <family val="2"/>
    </font>
    <font>
      <b/>
      <sz val="13"/>
      <name val="Arial"/>
      <family val="2"/>
    </font>
    <font>
      <b/>
      <vertAlign val="superscript"/>
      <sz val="13"/>
      <name val="Arial"/>
      <family val="2"/>
    </font>
    <font>
      <b/>
      <sz val="16"/>
      <name val="Arial"/>
      <family val="2"/>
    </font>
    <font>
      <i/>
      <sz val="10"/>
      <name val="Arial"/>
      <family val="2"/>
    </font>
    <font>
      <b/>
      <i/>
      <vertAlign val="superscript"/>
      <sz val="10"/>
      <name val="Arial"/>
      <family val="2"/>
    </font>
    <font>
      <b/>
      <i/>
      <sz val="10"/>
      <name val="Arial"/>
      <family val="2"/>
    </font>
    <font>
      <i/>
      <vertAlign val="superscript"/>
      <sz val="10"/>
      <name val="Arial"/>
      <family val="2"/>
    </font>
    <font>
      <sz val="9"/>
      <name val="Arial"/>
      <family val="2"/>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164" fontId="2" fillId="0" borderId="0" xfId="2" applyFont="1" applyBorder="1" applyAlignment="1">
      <alignment vertical="center"/>
    </xf>
    <xf numFmtId="0" fontId="2" fillId="0" borderId="1" xfId="0" applyFont="1" applyBorder="1" applyAlignment="1">
      <alignment vertical="center" wrapText="1"/>
    </xf>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11" fillId="0" borderId="2" xfId="0" applyFont="1" applyBorder="1" applyAlignment="1">
      <alignment vertical="center"/>
    </xf>
    <xf numFmtId="0" fontId="11" fillId="0" borderId="3" xfId="0" applyFont="1" applyBorder="1" applyAlignment="1">
      <alignment horizontal="center" vertical="center"/>
    </xf>
    <xf numFmtId="0" fontId="11" fillId="0" borderId="4" xfId="0" applyFont="1" applyBorder="1" applyAlignment="1">
      <alignment vertical="center"/>
    </xf>
    <xf numFmtId="0" fontId="5" fillId="0" borderId="4" xfId="0" applyFont="1" applyBorder="1" applyAlignment="1">
      <alignment vertical="center"/>
    </xf>
    <xf numFmtId="164" fontId="5" fillId="2" borderId="3" xfId="2" applyFont="1" applyFill="1" applyBorder="1" applyAlignment="1" applyProtection="1">
      <alignment vertical="center"/>
      <protection locked="0"/>
    </xf>
    <xf numFmtId="0" fontId="11" fillId="0" borderId="0" xfId="0" applyFont="1" applyAlignment="1">
      <alignment horizontal="center" vertical="center"/>
    </xf>
    <xf numFmtId="0" fontId="11" fillId="0" borderId="0" xfId="0" applyFont="1" applyAlignment="1">
      <alignment vertical="center"/>
    </xf>
    <xf numFmtId="164" fontId="5" fillId="0" borderId="0" xfId="2" applyFont="1" applyBorder="1" applyAlignment="1">
      <alignment vertical="center"/>
    </xf>
    <xf numFmtId="0" fontId="5" fillId="0" borderId="0" xfId="0" applyFont="1" applyAlignment="1">
      <alignment vertical="center" wrapText="1"/>
    </xf>
    <xf numFmtId="164" fontId="5" fillId="0" borderId="0" xfId="2" applyFont="1" applyFill="1" applyAlignment="1">
      <alignment vertical="center"/>
    </xf>
    <xf numFmtId="164" fontId="5" fillId="0" borderId="0" xfId="2" applyFont="1" applyAlignment="1">
      <alignment vertical="center"/>
    </xf>
    <xf numFmtId="0" fontId="5" fillId="0" borderId="0" xfId="0" applyFont="1" applyAlignment="1">
      <alignment horizontal="right" vertical="center"/>
    </xf>
    <xf numFmtId="164" fontId="5" fillId="0" borderId="0" xfId="2" applyFont="1" applyFill="1" applyBorder="1" applyAlignment="1">
      <alignment vertical="center"/>
    </xf>
    <xf numFmtId="0" fontId="5" fillId="0" borderId="0" xfId="0" applyFont="1" applyAlignment="1">
      <alignment horizontal="right" vertical="center" wrapText="1"/>
    </xf>
    <xf numFmtId="0" fontId="11" fillId="0" borderId="0" xfId="0" applyFont="1" applyAlignment="1">
      <alignment horizontal="right" vertical="center" wrapText="1"/>
    </xf>
    <xf numFmtId="165" fontId="5" fillId="2" borderId="3" xfId="1" applyFont="1" applyFill="1" applyBorder="1" applyAlignment="1" applyProtection="1">
      <alignment vertical="center"/>
      <protection locked="0"/>
    </xf>
    <xf numFmtId="164" fontId="5" fillId="0" borderId="0" xfId="2" applyFont="1" applyAlignment="1">
      <alignment horizontal="center" vertical="center"/>
    </xf>
    <xf numFmtId="0" fontId="5" fillId="2" borderId="3" xfId="0" applyFont="1" applyFill="1" applyBorder="1" applyAlignment="1" applyProtection="1">
      <alignment horizontal="center" vertical="center"/>
      <protection locked="0"/>
    </xf>
    <xf numFmtId="0" fontId="5" fillId="0" borderId="0" xfId="0" applyFont="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vertical="center"/>
    </xf>
    <xf numFmtId="0" fontId="3"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xf>
    <xf numFmtId="164" fontId="9" fillId="3" borderId="5" xfId="2" applyFont="1" applyFill="1" applyBorder="1" applyAlignment="1">
      <alignment vertical="center"/>
    </xf>
    <xf numFmtId="164" fontId="5" fillId="3" borderId="3" xfId="2" applyFont="1" applyFill="1" applyBorder="1" applyAlignment="1">
      <alignment vertical="center"/>
    </xf>
    <xf numFmtId="0" fontId="5" fillId="2" borderId="3" xfId="0" applyFont="1" applyFill="1" applyBorder="1" applyAlignment="1" applyProtection="1">
      <alignment vertical="center"/>
      <protection locked="0"/>
    </xf>
    <xf numFmtId="0" fontId="5" fillId="0" borderId="6" xfId="0" applyFont="1" applyBorder="1" applyAlignment="1">
      <alignment horizontal="center" vertical="center"/>
    </xf>
    <xf numFmtId="164" fontId="5" fillId="3" borderId="3" xfId="2" applyFont="1" applyFill="1" applyBorder="1" applyAlignment="1" applyProtection="1">
      <alignment vertical="center"/>
    </xf>
    <xf numFmtId="165" fontId="5" fillId="3" borderId="3" xfId="1" applyFont="1" applyFill="1" applyBorder="1" applyAlignment="1" applyProtection="1">
      <alignment vertical="center"/>
    </xf>
    <xf numFmtId="0" fontId="11" fillId="0" borderId="0" xfId="0" applyFont="1" applyAlignment="1">
      <alignment horizontal="center" vertical="center" wrapText="1"/>
    </xf>
    <xf numFmtId="9" fontId="6" fillId="0" borderId="7" xfId="3" applyFont="1" applyBorder="1" applyAlignment="1">
      <alignment horizontal="right" vertical="center" wrapText="1"/>
    </xf>
    <xf numFmtId="0" fontId="11" fillId="4" borderId="3" xfId="0" applyFont="1" applyFill="1" applyBorder="1" applyAlignment="1">
      <alignment horizontal="center" vertical="center"/>
    </xf>
    <xf numFmtId="0" fontId="18" fillId="0" borderId="0" xfId="0" applyFont="1" applyAlignment="1">
      <alignment horizontal="left" vertical="center"/>
    </xf>
    <xf numFmtId="0" fontId="14" fillId="0" borderId="0" xfId="0" applyFont="1" applyAlignment="1">
      <alignment horizontal="left" vertical="top"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right" vertical="center" wrapText="1"/>
    </xf>
    <xf numFmtId="0" fontId="11" fillId="0" borderId="4" xfId="0" applyFont="1" applyBorder="1" applyAlignment="1">
      <alignment horizontal="right" vertical="center" wrapText="1"/>
    </xf>
    <xf numFmtId="0" fontId="11" fillId="0" borderId="4" xfId="0" applyFont="1" applyBorder="1" applyAlignment="1">
      <alignment horizontal="left" vertical="center"/>
    </xf>
    <xf numFmtId="0" fontId="11" fillId="0" borderId="13" xfId="0" applyFont="1" applyBorder="1" applyAlignment="1">
      <alignment horizontal="left" vertical="center"/>
    </xf>
    <xf numFmtId="0" fontId="5" fillId="0" borderId="4" xfId="0" applyFont="1" applyBorder="1" applyAlignment="1">
      <alignment horizontal="left" vertical="center"/>
    </xf>
    <xf numFmtId="0" fontId="11" fillId="0" borderId="0" xfId="0" applyFont="1" applyAlignment="1">
      <alignment horizontal="right" vertical="center"/>
    </xf>
    <xf numFmtId="0" fontId="13" fillId="0" borderId="0" xfId="0" applyFont="1" applyAlignment="1">
      <alignment horizontal="right" vertical="center"/>
    </xf>
    <xf numFmtId="0" fontId="6" fillId="5" borderId="0" xfId="0" applyFont="1" applyFill="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5" fillId="2" borderId="2"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6" fillId="5" borderId="15" xfId="0" applyFont="1" applyFill="1" applyBorder="1" applyAlignment="1">
      <alignment horizontal="center" vertical="top" wrapText="1"/>
    </xf>
    <xf numFmtId="0" fontId="6" fillId="5" borderId="14" xfId="0" applyFont="1" applyFill="1" applyBorder="1" applyAlignment="1">
      <alignment horizontal="center" vertical="top" wrapText="1"/>
    </xf>
    <xf numFmtId="0" fontId="6" fillId="5" borderId="16" xfId="0" applyFont="1" applyFill="1" applyBorder="1" applyAlignment="1">
      <alignment horizontal="center" vertical="top" wrapText="1"/>
    </xf>
    <xf numFmtId="0" fontId="10" fillId="5" borderId="17" xfId="0" applyFont="1" applyFill="1" applyBorder="1" applyAlignment="1">
      <alignment horizontal="center" vertical="top" wrapText="1"/>
    </xf>
    <xf numFmtId="0" fontId="10" fillId="5" borderId="18" xfId="0" applyFont="1" applyFill="1" applyBorder="1" applyAlignment="1">
      <alignment horizontal="center" vertical="top" wrapText="1"/>
    </xf>
    <xf numFmtId="0" fontId="10" fillId="5" borderId="19" xfId="0" applyFont="1" applyFill="1" applyBorder="1" applyAlignment="1">
      <alignment horizontal="center" vertical="top" wrapText="1"/>
    </xf>
    <xf numFmtId="0" fontId="5" fillId="0" borderId="4" xfId="0" applyFont="1" applyBorder="1" applyAlignment="1">
      <alignment vertical="center" wrapText="1"/>
    </xf>
    <xf numFmtId="0" fontId="14" fillId="0" borderId="0" xfId="0" applyFont="1" applyAlignment="1">
      <alignment vertical="top" wrapText="1"/>
    </xf>
    <xf numFmtId="0" fontId="2" fillId="2" borderId="0" xfId="0" applyFont="1" applyFill="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0" xfId="0" applyFont="1" applyFill="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123825</xdr:rowOff>
    </xdr:from>
    <xdr:to>
      <xdr:col>1</xdr:col>
      <xdr:colOff>1219200</xdr:colOff>
      <xdr:row>4</xdr:row>
      <xdr:rowOff>76200</xdr:rowOff>
    </xdr:to>
    <xdr:pic>
      <xdr:nvPicPr>
        <xdr:cNvPr id="1061" name="Picture 4">
          <a:extLst>
            <a:ext uri="{FF2B5EF4-FFF2-40B4-BE49-F238E27FC236}">
              <a16:creationId xmlns:a16="http://schemas.microsoft.com/office/drawing/2014/main" id="{E5D55EC9-47C0-ADFE-42B0-34646B6962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7" t="-229" r="1135" b="-789"/>
        <a:stretch>
          <a:fillRect/>
        </a:stretch>
      </xdr:blipFill>
      <xdr:spPr bwMode="auto">
        <a:xfrm>
          <a:off x="209550" y="123825"/>
          <a:ext cx="30289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4"/>
  <sheetViews>
    <sheetView showGridLines="0" tabSelected="1" zoomScale="80" zoomScaleNormal="80" zoomScaleSheetLayoutView="100" workbookViewId="0">
      <selection activeCell="B55" sqref="B55:D56"/>
    </sheetView>
  </sheetViews>
  <sheetFormatPr defaultColWidth="9.140625" defaultRowHeight="16.5" x14ac:dyDescent="0.2"/>
  <cols>
    <col min="1" max="1" width="30.42578125" style="9" customWidth="1"/>
    <col min="2" max="2" width="25" style="10" customWidth="1"/>
    <col min="3" max="3" width="30.5703125" style="10" customWidth="1"/>
    <col min="4" max="4" width="16.85546875" style="10" customWidth="1"/>
    <col min="5" max="5" width="3.42578125" style="10" customWidth="1"/>
    <col min="6" max="6" width="24" style="10" bestFit="1" customWidth="1"/>
    <col min="7" max="7" width="38" style="10" customWidth="1"/>
    <col min="8" max="8" width="21.5703125" style="10" customWidth="1"/>
    <col min="9" max="9" width="4" style="10" customWidth="1"/>
    <col min="10" max="10" width="24.42578125" style="10" customWidth="1"/>
    <col min="11" max="11" width="3.5703125" style="10" customWidth="1"/>
    <col min="12" max="13" width="9.140625" style="10"/>
    <col min="14" max="14" width="12.140625" style="10" customWidth="1"/>
    <col min="15" max="16384" width="9.140625" style="10"/>
  </cols>
  <sheetData>
    <row r="1" spans="1:11" s="1" customFormat="1" ht="26.25" x14ac:dyDescent="0.2">
      <c r="A1" s="60" t="s">
        <v>37</v>
      </c>
      <c r="B1" s="60"/>
      <c r="C1" s="60"/>
      <c r="D1" s="60"/>
      <c r="E1" s="60"/>
      <c r="F1" s="60"/>
      <c r="G1" s="60"/>
      <c r="H1" s="60"/>
      <c r="I1" s="60"/>
      <c r="J1" s="60"/>
      <c r="K1" s="60"/>
    </row>
    <row r="2" spans="1:11" s="1" customFormat="1" ht="18" x14ac:dyDescent="0.2">
      <c r="A2" s="61" t="s">
        <v>35</v>
      </c>
      <c r="B2" s="61"/>
      <c r="C2" s="61"/>
      <c r="D2" s="61"/>
      <c r="E2" s="61"/>
      <c r="F2" s="61"/>
      <c r="G2" s="61"/>
      <c r="H2" s="61"/>
      <c r="I2" s="61"/>
      <c r="J2" s="61"/>
      <c r="K2" s="61"/>
    </row>
    <row r="3" spans="1:11" s="1" customFormat="1" ht="18" x14ac:dyDescent="0.2">
      <c r="A3" s="61" t="s">
        <v>36</v>
      </c>
      <c r="B3" s="61"/>
      <c r="C3" s="61"/>
      <c r="D3" s="61"/>
      <c r="E3" s="61"/>
      <c r="F3" s="61"/>
      <c r="G3" s="61"/>
      <c r="H3" s="61"/>
      <c r="I3" s="61"/>
      <c r="J3" s="61"/>
      <c r="K3" s="61"/>
    </row>
    <row r="4" spans="1:11" s="1" customFormat="1" ht="18" x14ac:dyDescent="0.2">
      <c r="A4" s="61" t="s">
        <v>54</v>
      </c>
      <c r="B4" s="61"/>
      <c r="C4" s="61"/>
      <c r="D4" s="61"/>
      <c r="E4" s="61"/>
      <c r="F4" s="61"/>
      <c r="G4" s="61"/>
      <c r="H4" s="61"/>
      <c r="I4" s="61"/>
      <c r="J4" s="61"/>
      <c r="K4" s="61"/>
    </row>
    <row r="5" spans="1:11" s="1" customFormat="1" ht="18" x14ac:dyDescent="0.2">
      <c r="A5" s="3"/>
    </row>
    <row r="6" spans="1:11" s="1" customFormat="1" ht="26.25" customHeight="1" x14ac:dyDescent="0.2">
      <c r="A6" s="62" t="s">
        <v>20</v>
      </c>
      <c r="B6" s="62"/>
      <c r="C6" s="62"/>
      <c r="D6" s="62"/>
      <c r="E6" s="62"/>
      <c r="F6" s="62"/>
      <c r="G6" s="62"/>
      <c r="H6" s="62"/>
      <c r="I6" s="62"/>
      <c r="J6" s="62"/>
      <c r="K6" s="62"/>
    </row>
    <row r="7" spans="1:11" s="1" customFormat="1" ht="18" x14ac:dyDescent="0.2">
      <c r="A7" s="66" t="s">
        <v>28</v>
      </c>
      <c r="B7" s="66"/>
      <c r="C7" s="66"/>
      <c r="D7" s="66"/>
      <c r="E7" s="66"/>
      <c r="F7" s="66"/>
      <c r="G7" s="66"/>
      <c r="H7" s="66"/>
      <c r="I7" s="66"/>
      <c r="J7" s="66"/>
      <c r="K7" s="66"/>
    </row>
    <row r="8" spans="1:11" s="1" customFormat="1" ht="18.75" thickBot="1" x14ac:dyDescent="0.25">
      <c r="A8" s="44"/>
      <c r="B8" s="44"/>
      <c r="C8" s="44"/>
      <c r="D8" s="44"/>
      <c r="E8" s="44"/>
      <c r="F8" s="44"/>
      <c r="G8" s="44"/>
      <c r="H8" s="44"/>
      <c r="I8" s="44"/>
      <c r="J8" s="44"/>
      <c r="K8" s="44"/>
    </row>
    <row r="9" spans="1:11" s="1" customFormat="1" ht="38.25" customHeight="1" x14ac:dyDescent="0.2">
      <c r="A9" s="67" t="s">
        <v>55</v>
      </c>
      <c r="B9" s="68"/>
      <c r="C9" s="68"/>
      <c r="D9" s="68"/>
      <c r="E9" s="68"/>
      <c r="F9" s="68"/>
      <c r="G9" s="68"/>
      <c r="H9" s="68"/>
      <c r="I9" s="68"/>
      <c r="J9" s="68"/>
      <c r="K9" s="69"/>
    </row>
    <row r="10" spans="1:11" s="1" customFormat="1" ht="18.75" thickBot="1" x14ac:dyDescent="0.25">
      <c r="A10" s="70" t="s">
        <v>56</v>
      </c>
      <c r="B10" s="71"/>
      <c r="C10" s="71"/>
      <c r="D10" s="71"/>
      <c r="E10" s="71"/>
      <c r="F10" s="71"/>
      <c r="G10" s="71"/>
      <c r="H10" s="71"/>
      <c r="I10" s="71"/>
      <c r="J10" s="71"/>
      <c r="K10" s="72"/>
    </row>
    <row r="11" spans="1:11" s="1" customFormat="1" ht="18.75" thickBot="1" x14ac:dyDescent="0.25">
      <c r="A11" s="44"/>
      <c r="B11" s="44"/>
      <c r="C11" s="44"/>
      <c r="D11" s="44"/>
      <c r="E11" s="44"/>
      <c r="F11" s="44"/>
      <c r="G11" s="44"/>
      <c r="H11" s="44"/>
      <c r="I11" s="44"/>
      <c r="J11" s="44"/>
      <c r="K11" s="44"/>
    </row>
    <row r="12" spans="1:11" s="1" customFormat="1" ht="32.25" customHeight="1" thickBot="1" x14ac:dyDescent="0.25">
      <c r="A12" s="12" t="s">
        <v>21</v>
      </c>
      <c r="B12" s="63"/>
      <c r="C12" s="64"/>
      <c r="D12" s="64"/>
      <c r="E12" s="64"/>
      <c r="F12" s="65"/>
      <c r="G12" s="13" t="s">
        <v>0</v>
      </c>
      <c r="H12" s="63"/>
      <c r="I12" s="64"/>
      <c r="J12" s="64"/>
      <c r="K12" s="65"/>
    </row>
    <row r="13" spans="1:11" s="1" customFormat="1" ht="32.25" customHeight="1" thickBot="1" x14ac:dyDescent="0.25">
      <c r="A13" s="12" t="s">
        <v>22</v>
      </c>
      <c r="B13" s="63"/>
      <c r="C13" s="64"/>
      <c r="D13" s="64"/>
      <c r="E13" s="64"/>
      <c r="F13" s="65"/>
      <c r="G13" s="13" t="s">
        <v>1</v>
      </c>
      <c r="H13" s="63"/>
      <c r="I13" s="64"/>
      <c r="J13" s="64"/>
      <c r="K13" s="65"/>
    </row>
    <row r="14" spans="1:11" s="1" customFormat="1" ht="32.25" customHeight="1" thickBot="1" x14ac:dyDescent="0.25">
      <c r="A14" s="12" t="s">
        <v>23</v>
      </c>
      <c r="B14" s="63"/>
      <c r="C14" s="64"/>
      <c r="D14" s="64"/>
      <c r="E14" s="64"/>
      <c r="F14" s="65"/>
      <c r="G14" s="13" t="s">
        <v>25</v>
      </c>
      <c r="H14" s="63"/>
      <c r="I14" s="64"/>
      <c r="J14" s="64"/>
      <c r="K14" s="65"/>
    </row>
    <row r="15" spans="1:11" s="1" customFormat="1" ht="32.25" customHeight="1" thickBot="1" x14ac:dyDescent="0.25">
      <c r="A15" s="12" t="s">
        <v>24</v>
      </c>
      <c r="B15" s="63"/>
      <c r="C15" s="64"/>
      <c r="D15" s="64"/>
      <c r="E15" s="64"/>
      <c r="F15" s="64"/>
      <c r="G15" s="64"/>
      <c r="H15" s="64"/>
      <c r="I15" s="64"/>
      <c r="J15" s="64"/>
      <c r="K15" s="65"/>
    </row>
    <row r="16" spans="1:11" s="1" customFormat="1" ht="32.25" customHeight="1" thickBot="1" x14ac:dyDescent="0.25">
      <c r="A16" s="12" t="s">
        <v>40</v>
      </c>
      <c r="B16" s="63"/>
      <c r="C16" s="64"/>
      <c r="D16" s="64"/>
      <c r="E16" s="64"/>
      <c r="F16" s="65"/>
      <c r="G16" s="46" t="s">
        <v>30</v>
      </c>
      <c r="H16" s="40"/>
      <c r="K16" s="11"/>
    </row>
    <row r="17" spans="1:11" s="1" customFormat="1" ht="18.75" thickBot="1" x14ac:dyDescent="0.25">
      <c r="A17" s="3"/>
    </row>
    <row r="18" spans="1:11" s="11" customFormat="1" ht="31.5" customHeight="1" thickBot="1" x14ac:dyDescent="0.25">
      <c r="A18" s="13" t="s">
        <v>4</v>
      </c>
      <c r="B18" s="14" t="s">
        <v>57</v>
      </c>
      <c r="C18" s="29"/>
      <c r="D18" s="30"/>
      <c r="E18" s="30"/>
      <c r="F18" s="13" t="s">
        <v>12</v>
      </c>
      <c r="G18" s="14" t="s">
        <v>42</v>
      </c>
      <c r="H18" s="31" t="s">
        <v>19</v>
      </c>
      <c r="I18" s="30"/>
      <c r="J18" s="30"/>
    </row>
    <row r="19" spans="1:11" s="1" customFormat="1" ht="18" x14ac:dyDescent="0.2">
      <c r="A19" s="6"/>
      <c r="C19" s="10"/>
    </row>
    <row r="20" spans="1:11" s="1" customFormat="1" ht="18.75" thickBot="1" x14ac:dyDescent="0.25">
      <c r="A20" s="6"/>
    </row>
    <row r="21" spans="1:11" s="1" customFormat="1" ht="32.25" customHeight="1" thickBot="1" x14ac:dyDescent="0.25">
      <c r="A21" s="13" t="s">
        <v>5</v>
      </c>
      <c r="B21" s="14" t="s">
        <v>31</v>
      </c>
      <c r="C21" s="15"/>
      <c r="D21" s="15"/>
      <c r="E21" s="15"/>
      <c r="F21" s="15"/>
      <c r="G21" s="15"/>
      <c r="H21" s="15"/>
      <c r="I21" s="15"/>
      <c r="J21" s="16"/>
      <c r="K21" s="17" t="s">
        <v>5</v>
      </c>
    </row>
    <row r="22" spans="1:11" s="1" customFormat="1" ht="18.75" thickBot="1" x14ac:dyDescent="0.25">
      <c r="A22" s="17"/>
      <c r="B22" s="18"/>
      <c r="C22" s="11"/>
      <c r="D22" s="11"/>
      <c r="E22" s="11"/>
      <c r="F22" s="11"/>
      <c r="G22" s="11"/>
      <c r="H22" s="11"/>
      <c r="I22" s="11"/>
      <c r="J22" s="19"/>
    </row>
    <row r="23" spans="1:11" s="1" customFormat="1" ht="34.5" customHeight="1" thickBot="1" x14ac:dyDescent="0.25">
      <c r="A23" s="41" t="s">
        <v>9</v>
      </c>
      <c r="B23" s="73" t="s">
        <v>46</v>
      </c>
      <c r="C23" s="73"/>
      <c r="D23" s="73"/>
      <c r="E23" s="73"/>
      <c r="F23" s="73"/>
      <c r="G23" s="73"/>
      <c r="H23" s="42">
        <f>IF(J21&gt;0,MIN(J21,625000),0)</f>
        <v>0</v>
      </c>
      <c r="I23" s="20"/>
      <c r="J23" s="11"/>
    </row>
    <row r="24" spans="1:11" s="1" customFormat="1" ht="17.25" customHeight="1" thickBot="1" x14ac:dyDescent="0.25">
      <c r="A24" s="9"/>
      <c r="B24" s="11"/>
      <c r="C24" s="11"/>
      <c r="D24" s="11"/>
      <c r="E24" s="21"/>
      <c r="F24" s="11"/>
      <c r="G24" s="11"/>
      <c r="H24" s="11"/>
      <c r="I24" s="11"/>
      <c r="J24" s="11"/>
    </row>
    <row r="25" spans="1:11" s="1" customFormat="1" ht="35.25" customHeight="1" thickBot="1" x14ac:dyDescent="0.25">
      <c r="A25" s="41" t="s">
        <v>10</v>
      </c>
      <c r="B25" s="73" t="s">
        <v>47</v>
      </c>
      <c r="C25" s="73"/>
      <c r="D25" s="73"/>
      <c r="E25" s="73"/>
      <c r="F25" s="73"/>
      <c r="G25" s="73"/>
      <c r="H25" s="42">
        <f>IF(J21&gt;625000,MIN(J21-H23,625000),0)</f>
        <v>0</v>
      </c>
      <c r="I25" s="20"/>
      <c r="J25" s="11"/>
    </row>
    <row r="26" spans="1:11" s="1" customFormat="1" ht="18.75" thickBot="1" x14ac:dyDescent="0.25">
      <c r="A26" s="9"/>
      <c r="B26" s="22"/>
      <c r="C26" s="22"/>
      <c r="D26" s="11"/>
      <c r="E26" s="11"/>
      <c r="F26" s="11"/>
      <c r="G26" s="11"/>
      <c r="H26" s="11"/>
      <c r="I26" s="11"/>
      <c r="J26" s="11"/>
    </row>
    <row r="27" spans="1:11" s="1" customFormat="1" ht="35.25" customHeight="1" thickBot="1" x14ac:dyDescent="0.25">
      <c r="A27" s="41" t="s">
        <v>11</v>
      </c>
      <c r="B27" s="73" t="s">
        <v>48</v>
      </c>
      <c r="C27" s="73"/>
      <c r="D27" s="73"/>
      <c r="E27" s="73"/>
      <c r="F27" s="73"/>
      <c r="G27" s="73"/>
      <c r="H27" s="42">
        <f>IF(J21&gt;0,MAX(J21-H25-H23,0),0)</f>
        <v>0</v>
      </c>
      <c r="I27" s="20"/>
      <c r="J27" s="11"/>
    </row>
    <row r="28" spans="1:11" s="1" customFormat="1" ht="18.75" thickBot="1" x14ac:dyDescent="0.25">
      <c r="A28" s="11"/>
      <c r="B28" s="18"/>
      <c r="C28" s="20"/>
      <c r="D28" s="20"/>
      <c r="E28" s="20"/>
      <c r="F28" s="20"/>
      <c r="G28" s="20"/>
      <c r="H28" s="19"/>
      <c r="I28" s="20"/>
      <c r="J28" s="11"/>
    </row>
    <row r="29" spans="1:11" s="1" customFormat="1" ht="18.75" customHeight="1" thickBot="1" x14ac:dyDescent="0.25">
      <c r="A29" s="18"/>
      <c r="B29" s="49" t="s">
        <v>41</v>
      </c>
      <c r="C29" s="50"/>
      <c r="D29" s="50"/>
      <c r="E29" s="50"/>
      <c r="F29" s="50"/>
      <c r="G29" s="51"/>
      <c r="H29" s="42">
        <f>SUM(H23+H25+H27)</f>
        <v>0</v>
      </c>
      <c r="I29" s="23"/>
      <c r="J29" s="24"/>
      <c r="K29" s="6"/>
    </row>
    <row r="30" spans="1:11" s="1" customFormat="1" ht="17.25" customHeight="1" thickBot="1" x14ac:dyDescent="0.25">
      <c r="A30" s="18"/>
      <c r="B30" s="11"/>
      <c r="C30" s="11"/>
      <c r="D30" s="11"/>
      <c r="E30" s="21"/>
      <c r="F30" s="11"/>
      <c r="G30" s="11"/>
      <c r="H30" s="11"/>
      <c r="I30" s="11"/>
      <c r="J30" s="19"/>
    </row>
    <row r="31" spans="1:11" s="1" customFormat="1" ht="31.5" customHeight="1" thickBot="1" x14ac:dyDescent="0.25">
      <c r="A31" s="13" t="s">
        <v>6</v>
      </c>
      <c r="B31" s="54" t="s">
        <v>26</v>
      </c>
      <c r="C31" s="54"/>
      <c r="D31" s="54"/>
      <c r="E31" s="54"/>
      <c r="F31" s="54"/>
      <c r="G31" s="54"/>
      <c r="H31" s="55"/>
      <c r="I31" s="11"/>
      <c r="J31" s="19"/>
    </row>
    <row r="32" spans="1:11" s="1" customFormat="1" ht="18.75" thickBot="1" x14ac:dyDescent="0.25">
      <c r="A32" s="17"/>
      <c r="B32" s="11"/>
      <c r="C32" s="22"/>
      <c r="D32" s="11"/>
      <c r="E32" s="11"/>
      <c r="F32" s="11"/>
      <c r="G32" s="11"/>
      <c r="H32" s="11"/>
      <c r="I32" s="11"/>
      <c r="J32" s="19"/>
    </row>
    <row r="33" spans="1:11" s="1" customFormat="1" ht="18.75" thickBot="1" x14ac:dyDescent="0.25">
      <c r="A33" s="41" t="s">
        <v>13</v>
      </c>
      <c r="B33" s="56" t="s">
        <v>32</v>
      </c>
      <c r="C33" s="56"/>
      <c r="D33" s="56"/>
      <c r="E33" s="56"/>
      <c r="F33" s="56"/>
      <c r="G33" s="56"/>
      <c r="H33" s="39">
        <f>0.001472*H23</f>
        <v>0</v>
      </c>
      <c r="I33" s="11"/>
      <c r="J33" s="11"/>
    </row>
    <row r="34" spans="1:11" s="1" customFormat="1" ht="18.75" thickBot="1" x14ac:dyDescent="0.25">
      <c r="A34" s="11"/>
      <c r="B34" s="20"/>
      <c r="C34" s="20"/>
      <c r="D34" s="20"/>
      <c r="E34" s="11"/>
      <c r="F34" s="20"/>
      <c r="G34" s="20"/>
      <c r="H34" s="19"/>
      <c r="I34" s="20"/>
      <c r="J34" s="11"/>
    </row>
    <row r="35" spans="1:11" s="1" customFormat="1" ht="18.75" thickBot="1" x14ac:dyDescent="0.25">
      <c r="A35" s="41" t="s">
        <v>14</v>
      </c>
      <c r="B35" s="56" t="s">
        <v>33</v>
      </c>
      <c r="C35" s="56"/>
      <c r="D35" s="56"/>
      <c r="E35" s="56"/>
      <c r="F35" s="56"/>
      <c r="G35" s="56"/>
      <c r="H35" s="39">
        <f>0.002852*H25</f>
        <v>0</v>
      </c>
      <c r="I35" s="11"/>
      <c r="J35" s="11"/>
    </row>
    <row r="36" spans="1:11" s="1" customFormat="1" ht="18.75" thickBot="1" x14ac:dyDescent="0.25">
      <c r="A36" s="11"/>
      <c r="B36" s="20"/>
      <c r="C36" s="20"/>
      <c r="D36" s="20"/>
      <c r="E36" s="11"/>
      <c r="F36" s="20"/>
      <c r="G36" s="20"/>
      <c r="H36" s="19"/>
      <c r="I36" s="20"/>
      <c r="J36" s="11"/>
    </row>
    <row r="37" spans="1:11" s="1" customFormat="1" ht="18.75" thickBot="1" x14ac:dyDescent="0.25">
      <c r="A37" s="41" t="s">
        <v>15</v>
      </c>
      <c r="B37" s="56" t="s">
        <v>34</v>
      </c>
      <c r="C37" s="56"/>
      <c r="D37" s="56"/>
      <c r="E37" s="56"/>
      <c r="F37" s="56"/>
      <c r="G37" s="56"/>
      <c r="H37" s="39">
        <f>0.004232*H27</f>
        <v>0</v>
      </c>
      <c r="I37" s="11"/>
      <c r="J37" s="11"/>
    </row>
    <row r="38" spans="1:11" s="1" customFormat="1" ht="18.75" thickBot="1" x14ac:dyDescent="0.25">
      <c r="A38" s="17"/>
      <c r="B38" s="11"/>
      <c r="C38" s="22"/>
      <c r="D38" s="11"/>
      <c r="E38" s="11"/>
      <c r="F38" s="11"/>
      <c r="G38" s="11"/>
      <c r="H38" s="11"/>
      <c r="I38" s="11"/>
      <c r="J38" s="22"/>
    </row>
    <row r="39" spans="1:11" s="1" customFormat="1" ht="31.5" customHeight="1" thickBot="1" x14ac:dyDescent="0.25">
      <c r="A39" s="18"/>
      <c r="B39" s="11"/>
      <c r="C39" s="52" t="s">
        <v>43</v>
      </c>
      <c r="D39" s="53"/>
      <c r="E39" s="53"/>
      <c r="F39" s="53"/>
      <c r="G39" s="53"/>
      <c r="H39" s="39">
        <f>SUM(H33+H35+H37)</f>
        <v>0</v>
      </c>
      <c r="I39" s="23" t="s">
        <v>27</v>
      </c>
      <c r="J39" s="39">
        <f>H39</f>
        <v>0</v>
      </c>
      <c r="K39" s="6" t="s">
        <v>6</v>
      </c>
    </row>
    <row r="40" spans="1:11" s="1" customFormat="1" ht="10.5" customHeight="1" thickBot="1" x14ac:dyDescent="0.25">
      <c r="A40" s="18"/>
      <c r="B40" s="11"/>
      <c r="C40" s="11"/>
      <c r="D40" s="25"/>
      <c r="E40" s="26"/>
      <c r="F40" s="26"/>
      <c r="G40" s="26"/>
      <c r="H40" s="24"/>
      <c r="I40" s="23"/>
      <c r="J40" s="24"/>
      <c r="K40" s="6"/>
    </row>
    <row r="41" spans="1:11" s="1" customFormat="1" ht="20.25" thickBot="1" x14ac:dyDescent="0.25">
      <c r="A41" s="13" t="s">
        <v>16</v>
      </c>
      <c r="B41" s="54" t="s">
        <v>50</v>
      </c>
      <c r="C41" s="54"/>
      <c r="D41" s="54"/>
      <c r="E41" s="54"/>
      <c r="F41" s="54"/>
      <c r="G41" s="32" t="s">
        <v>39</v>
      </c>
      <c r="H41" s="27" t="s">
        <v>49</v>
      </c>
      <c r="I41" s="23"/>
      <c r="J41" s="39" t="str">
        <f>IF(H41="Yes",96,IF(H41="No",0,"Make Selection"))</f>
        <v>Make Selection</v>
      </c>
      <c r="K41" s="6" t="s">
        <v>16</v>
      </c>
    </row>
    <row r="42" spans="1:11" s="1" customFormat="1" ht="18.75" thickBot="1" x14ac:dyDescent="0.25">
      <c r="A42" s="17"/>
      <c r="B42" s="11"/>
      <c r="C42" s="22"/>
      <c r="D42" s="11"/>
      <c r="E42" s="11"/>
      <c r="F42" s="11"/>
      <c r="G42" s="11"/>
      <c r="H42" s="11"/>
      <c r="I42" s="11"/>
      <c r="J42" s="22"/>
    </row>
    <row r="43" spans="1:11" s="1" customFormat="1" ht="31.5" customHeight="1" thickBot="1" x14ac:dyDescent="0.25">
      <c r="A43" s="13" t="s">
        <v>29</v>
      </c>
      <c r="B43" s="14" t="s">
        <v>38</v>
      </c>
      <c r="C43" s="43">
        <f>H16</f>
        <v>0</v>
      </c>
      <c r="D43" s="45" t="str">
        <f>IF(C43="ON",13%,IF(C43="NB",15%,IF(C43="NL",15%,IF(C43="NS",14%,IF(C43="PE",15%,IF(C43=0,"Select Province Above",5%))))))</f>
        <v>Select Province Above</v>
      </c>
      <c r="E43" s="11"/>
      <c r="F43" s="57" t="s">
        <v>44</v>
      </c>
      <c r="G43" s="57"/>
      <c r="H43" s="57"/>
      <c r="I43" s="11" t="s">
        <v>2</v>
      </c>
      <c r="J43" s="39" t="str">
        <f>IFERROR(ROUND(D43*(J39+J41),2),"Complete All Fields")</f>
        <v>Complete All Fields</v>
      </c>
      <c r="K43" s="6" t="s">
        <v>29</v>
      </c>
    </row>
    <row r="44" spans="1:11" s="1" customFormat="1" ht="18" x14ac:dyDescent="0.2">
      <c r="A44" s="17"/>
      <c r="B44" s="18"/>
      <c r="C44" s="28"/>
      <c r="D44" s="11"/>
      <c r="E44" s="11"/>
      <c r="F44" s="11"/>
      <c r="G44" s="11"/>
      <c r="H44" s="11"/>
      <c r="I44" s="11"/>
      <c r="J44" s="19"/>
    </row>
    <row r="45" spans="1:11" s="34" customFormat="1" ht="32.1" customHeight="1" thickBot="1" x14ac:dyDescent="0.25">
      <c r="A45" s="33"/>
      <c r="F45" s="58" t="s">
        <v>45</v>
      </c>
      <c r="G45" s="58"/>
      <c r="H45" s="58"/>
      <c r="I45" s="34" t="s">
        <v>3</v>
      </c>
      <c r="J45" s="38">
        <f>IFERROR(SUM(J39+J41+J43),0)</f>
        <v>0</v>
      </c>
    </row>
    <row r="46" spans="1:11" s="1" customFormat="1" ht="18.75" thickTop="1" x14ac:dyDescent="0.2">
      <c r="A46" s="3"/>
      <c r="B46" s="5"/>
      <c r="J46" s="7"/>
    </row>
    <row r="47" spans="1:11" s="1" customFormat="1" ht="54.6" customHeight="1" x14ac:dyDescent="0.2">
      <c r="A47" s="59" t="s">
        <v>52</v>
      </c>
      <c r="B47" s="59"/>
      <c r="C47" s="59"/>
      <c r="D47" s="59"/>
      <c r="E47" s="59"/>
      <c r="F47" s="59"/>
      <c r="G47" s="59"/>
      <c r="H47" s="59"/>
      <c r="I47" s="59"/>
      <c r="J47" s="59"/>
      <c r="K47" s="59"/>
    </row>
    <row r="48" spans="1:11" s="1" customFormat="1" ht="18" x14ac:dyDescent="0.2">
      <c r="A48" s="3"/>
    </row>
    <row r="49" spans="1:11" s="1" customFormat="1" ht="16.5" hidden="1" customHeight="1" x14ac:dyDescent="0.2">
      <c r="A49" s="3"/>
    </row>
    <row r="50" spans="1:11" s="1" customFormat="1" ht="18" x14ac:dyDescent="0.2">
      <c r="A50" s="3"/>
      <c r="B50" s="35" t="s">
        <v>7</v>
      </c>
      <c r="C50" s="2"/>
      <c r="D50" s="2"/>
      <c r="E50" s="2"/>
      <c r="F50" s="35" t="s">
        <v>8</v>
      </c>
      <c r="G50" s="2"/>
      <c r="H50" s="2"/>
      <c r="I50" s="2"/>
      <c r="J50" s="2"/>
    </row>
    <row r="51" spans="1:11" s="1" customFormat="1" ht="18" x14ac:dyDescent="0.2">
      <c r="A51" s="3"/>
      <c r="B51" s="77"/>
      <c r="C51" s="77"/>
      <c r="D51" s="77"/>
      <c r="E51" s="2"/>
      <c r="F51" s="77"/>
      <c r="G51" s="77"/>
      <c r="H51" s="77"/>
      <c r="I51" s="2"/>
      <c r="J51" s="2"/>
    </row>
    <row r="52" spans="1:11" s="1" customFormat="1" ht="18" x14ac:dyDescent="0.2">
      <c r="A52" s="3"/>
      <c r="B52" s="78"/>
      <c r="C52" s="78"/>
      <c r="D52" s="78"/>
      <c r="E52" s="2"/>
      <c r="F52" s="78"/>
      <c r="G52" s="78"/>
      <c r="H52" s="78"/>
      <c r="I52" s="2"/>
      <c r="J52" s="2"/>
    </row>
    <row r="53" spans="1:11" s="1" customFormat="1" ht="18" x14ac:dyDescent="0.2">
      <c r="A53" s="3"/>
      <c r="B53" s="2"/>
      <c r="C53" s="2"/>
      <c r="D53" s="2"/>
      <c r="E53" s="2"/>
      <c r="F53" s="2"/>
      <c r="G53" s="2"/>
      <c r="H53" s="2"/>
      <c r="I53" s="2"/>
      <c r="J53" s="2"/>
    </row>
    <row r="54" spans="1:11" s="1" customFormat="1" ht="18" x14ac:dyDescent="0.2">
      <c r="A54" s="3"/>
      <c r="B54" s="5" t="s">
        <v>17</v>
      </c>
      <c r="C54" s="2"/>
      <c r="D54" s="2"/>
      <c r="E54" s="2"/>
      <c r="F54" s="5" t="s">
        <v>18</v>
      </c>
      <c r="G54" s="2"/>
      <c r="H54" s="2"/>
      <c r="I54" s="2"/>
      <c r="J54" s="2"/>
    </row>
    <row r="55" spans="1:11" s="1" customFormat="1" ht="18" x14ac:dyDescent="0.2">
      <c r="A55" s="3"/>
      <c r="B55" s="75"/>
      <c r="C55" s="75"/>
      <c r="D55" s="75"/>
      <c r="E55" s="2"/>
      <c r="F55" s="75"/>
      <c r="G55" s="75"/>
      <c r="H55" s="75"/>
      <c r="I55" s="2"/>
      <c r="J55" s="2"/>
    </row>
    <row r="56" spans="1:11" s="1" customFormat="1" ht="18" x14ac:dyDescent="0.2">
      <c r="A56" s="3"/>
      <c r="B56" s="76"/>
      <c r="C56" s="76"/>
      <c r="D56" s="76"/>
      <c r="E56" s="2"/>
      <c r="F56" s="76"/>
      <c r="G56" s="76"/>
      <c r="H56" s="76"/>
      <c r="I56" s="2"/>
      <c r="J56" s="2"/>
    </row>
    <row r="57" spans="1:11" s="1" customFormat="1" ht="18" x14ac:dyDescent="0.2">
      <c r="A57" s="3"/>
      <c r="B57" s="8"/>
      <c r="C57" s="8"/>
      <c r="D57" s="2"/>
      <c r="E57" s="2"/>
      <c r="F57" s="2"/>
      <c r="G57" s="2"/>
      <c r="H57" s="2"/>
      <c r="I57" s="2"/>
      <c r="J57" s="2"/>
    </row>
    <row r="58" spans="1:11" s="1" customFormat="1" ht="18.75" customHeight="1" x14ac:dyDescent="0.2">
      <c r="A58" s="3"/>
      <c r="B58" s="4"/>
      <c r="C58" s="4"/>
      <c r="D58" s="4"/>
      <c r="E58" s="4"/>
      <c r="F58" s="4"/>
      <c r="G58" s="4"/>
      <c r="H58" s="4"/>
      <c r="I58" s="4"/>
      <c r="J58" s="4"/>
    </row>
    <row r="59" spans="1:11" s="1" customFormat="1" ht="30.75" customHeight="1" x14ac:dyDescent="0.2">
      <c r="A59" s="74" t="s">
        <v>53</v>
      </c>
      <c r="B59" s="74"/>
      <c r="C59" s="74"/>
      <c r="D59" s="74"/>
      <c r="E59" s="74"/>
      <c r="F59" s="74"/>
      <c r="G59" s="74"/>
      <c r="H59" s="74"/>
      <c r="I59" s="74"/>
      <c r="J59" s="74"/>
      <c r="K59" s="74"/>
    </row>
    <row r="60" spans="1:11" s="1" customFormat="1" ht="9.75" customHeight="1" x14ac:dyDescent="0.2">
      <c r="A60" s="36"/>
      <c r="B60" s="36"/>
      <c r="C60" s="36"/>
      <c r="D60" s="36"/>
      <c r="E60" s="36"/>
      <c r="F60" s="36"/>
      <c r="G60" s="36"/>
      <c r="H60" s="36"/>
      <c r="I60" s="36"/>
      <c r="J60" s="37"/>
      <c r="K60" s="37"/>
    </row>
    <row r="61" spans="1:11" s="1" customFormat="1" ht="30.75" customHeight="1" x14ac:dyDescent="0.2">
      <c r="A61" s="48" t="s">
        <v>51</v>
      </c>
      <c r="B61" s="48"/>
      <c r="C61" s="48"/>
      <c r="D61" s="48"/>
      <c r="E61" s="48"/>
      <c r="F61" s="48"/>
      <c r="G61" s="48"/>
      <c r="H61" s="48"/>
      <c r="I61" s="48"/>
      <c r="J61" s="48"/>
      <c r="K61" s="48"/>
    </row>
    <row r="62" spans="1:11" s="1" customFormat="1" ht="18" x14ac:dyDescent="0.2">
      <c r="A62" s="37"/>
      <c r="B62" s="37"/>
      <c r="C62" s="37"/>
      <c r="D62" s="37"/>
      <c r="E62" s="37"/>
      <c r="F62" s="37"/>
      <c r="G62" s="37"/>
      <c r="H62" s="37"/>
      <c r="I62" s="37"/>
      <c r="J62" s="37"/>
      <c r="K62" s="37"/>
    </row>
    <row r="64" spans="1:11" ht="15" x14ac:dyDescent="0.2">
      <c r="A64" s="47" t="s">
        <v>58</v>
      </c>
    </row>
  </sheetData>
  <sheetProtection algorithmName="SHA-512" hashValue="no1y4RhieIdOZZ8UOZe8WWRoe7QEe5uA3qexdz4zSdYIw8Texp57YeI2tZQA29SqmFC1RlAXAMDsPkl49Pr6gQ==" saltValue="6xrjvJ8MUmFOuKhXNeYc6A==" spinCount="100000" sheet="1" selectLockedCells="1"/>
  <mergeCells count="35">
    <mergeCell ref="B27:G27"/>
    <mergeCell ref="B25:G25"/>
    <mergeCell ref="B23:G23"/>
    <mergeCell ref="B15:K15"/>
    <mergeCell ref="A59:K59"/>
    <mergeCell ref="F55:H56"/>
    <mergeCell ref="B55:D56"/>
    <mergeCell ref="F51:H52"/>
    <mergeCell ref="B51:D52"/>
    <mergeCell ref="B14:F14"/>
    <mergeCell ref="A7:K7"/>
    <mergeCell ref="B16:F16"/>
    <mergeCell ref="B12:F12"/>
    <mergeCell ref="H14:K14"/>
    <mergeCell ref="H13:K13"/>
    <mergeCell ref="B13:F13"/>
    <mergeCell ref="A9:K9"/>
    <mergeCell ref="H12:K12"/>
    <mergeCell ref="A10:K10"/>
    <mergeCell ref="A1:K1"/>
    <mergeCell ref="A2:K2"/>
    <mergeCell ref="A3:K3"/>
    <mergeCell ref="A4:K4"/>
    <mergeCell ref="A6:K6"/>
    <mergeCell ref="A61:K61"/>
    <mergeCell ref="B29:G29"/>
    <mergeCell ref="C39:G39"/>
    <mergeCell ref="B31:H31"/>
    <mergeCell ref="B37:G37"/>
    <mergeCell ref="B35:G35"/>
    <mergeCell ref="B33:G33"/>
    <mergeCell ref="B41:F41"/>
    <mergeCell ref="F43:H43"/>
    <mergeCell ref="F45:H45"/>
    <mergeCell ref="A47:K47"/>
  </mergeCells>
  <phoneticPr fontId="0" type="noConversion"/>
  <dataValidations count="2">
    <dataValidation type="list" allowBlank="1" showInputMessage="1" showErrorMessage="1" sqref="H41" xr:uid="{00000000-0002-0000-0000-000000000000}">
      <formula1>"Select Yes or No,Yes,No"</formula1>
    </dataValidation>
    <dataValidation type="list" showInputMessage="1" showErrorMessage="1" promptTitle="Province" prompt="Please select Province or Territory" sqref="H16" xr:uid="{00000000-0002-0000-0000-000001000000}">
      <formula1>"AB,BC,MB,NB,NL,NT,NS,NU,ON,QC,PE,SK,YT"</formula1>
    </dataValidation>
  </dataValidations>
  <printOptions horizontalCentered="1"/>
  <pageMargins left="0.25" right="0.25" top="0.75" bottom="0.75" header="0.3" footer="0.3"/>
  <pageSetup scale="4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English-Language</vt:lpstr>
      <vt:lpstr>'English-Language'!Print_Area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NCRA ANREC</dc:creator>
  <cp:lastModifiedBy>Alexa Boyle</cp:lastModifiedBy>
  <cp:lastPrinted>2022-07-21T13:53:54Z</cp:lastPrinted>
  <dcterms:created xsi:type="dcterms:W3CDTF">2003-04-24T20:06:29Z</dcterms:created>
  <dcterms:modified xsi:type="dcterms:W3CDTF">2026-01-21T14:13:44Z</dcterms:modified>
</cp:coreProperties>
</file>